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ПП" sheetId="13" r:id="rId1"/>
    <sheet name="СОГАЗ АПП" sheetId="14" r:id="rId2"/>
    <sheet name="МАКС АПП" sheetId="15" r:id="rId3"/>
    <sheet name="СМП_2024" sheetId="19" r:id="rId4"/>
    <sheet name="СМП СОГАЗ-Мед" sheetId="18" r:id="rId5"/>
    <sheet name="СМП МАКС" sheetId="16" r:id="rId6"/>
  </sheets>
  <definedNames>
    <definedName name="_xlnm.Print_Titles" localSheetId="0">АПП!$5:$5</definedName>
    <definedName name="_xlnm.Print_Area" localSheetId="0">АПП!$B$1:$F$29</definedName>
    <definedName name="_xlnm.Print_Area" localSheetId="2">'МАКС АПП'!$B$1:$F$29</definedName>
    <definedName name="_xlnm.Print_Area" localSheetId="5">'СМП МАКС'!$B$1:$E$11</definedName>
    <definedName name="_xlnm.Print_Area" localSheetId="4">'СМП СОГАЗ-Мед'!$B$1:$E$10</definedName>
    <definedName name="_xlnm.Print_Area" localSheetId="3">СМП_2024!$B$1:$E$11</definedName>
  </definedNames>
  <calcPr calcId="145621"/>
</workbook>
</file>

<file path=xl/calcChain.xml><?xml version="1.0" encoding="utf-8"?>
<calcChain xmlns="http://schemas.openxmlformats.org/spreadsheetml/2006/main">
  <c r="F29" i="15" l="1"/>
  <c r="E29" i="15"/>
  <c r="D29" i="14" l="1"/>
  <c r="F29" i="13"/>
  <c r="C29" i="15"/>
  <c r="C29" i="14"/>
  <c r="C29" i="13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6" i="15"/>
  <c r="D29" i="15" l="1"/>
  <c r="E29" i="13"/>
  <c r="D29" i="13"/>
</calcChain>
</file>

<file path=xl/sharedStrings.xml><?xml version="1.0" encoding="utf-8"?>
<sst xmlns="http://schemas.openxmlformats.org/spreadsheetml/2006/main" count="129" uniqueCount="51">
  <si>
    <t>МСЧ №1</t>
  </si>
  <si>
    <t>ГБУЗ КО «ЦРБ БАБЫНИНСКОГО РАЙОНА»</t>
  </si>
  <si>
    <t>ГБУЗ КО «ЦРБ МАЛОЯРОСЛАВЕЦКОГО РАЙОНА»</t>
  </si>
  <si>
    <t>Таблица 1</t>
  </si>
  <si>
    <t>Таблица 2</t>
  </si>
  <si>
    <t>Таблица 3</t>
  </si>
  <si>
    <t>АО «Страховая компания «СОГАЗ-Мед»</t>
  </si>
  <si>
    <t>Филиал АО «МАКС-М» в г.Калуге</t>
  </si>
  <si>
    <t xml:space="preserve">Дифференцированные подушевые нормативы (тарифы) для оплаты амбулаторно-поликлинической помощи, оказанной медицинскими организациями, имеющими прикрепленное население на 2024 год (руб.) </t>
  </si>
  <si>
    <t>Медицинские организации</t>
  </si>
  <si>
    <t>Объем финансового обеспечения по подушевому нормативу на апрель месяц, руб.</t>
  </si>
  <si>
    <t xml:space="preserve">Объем финансового обеспечения по подушевому нормативу 2024 год, руб.  </t>
  </si>
  <si>
    <t>Финансовое обеспечение фельдшерских здравпунктов, фельдшерско-акушерских пунктов на апрель месяц 2024 г., руб.</t>
  </si>
  <si>
    <t>Финансовое обеспечение фельдшерских здравпунктов, фельдшерско-акушерских пунктов на 2024 год, руб.</t>
  </si>
  <si>
    <t>ФГБУЗ «КБ № 8 ФМБА РОССИИ»</t>
  </si>
  <si>
    <t>ГБУЗ КО «ГОРОДСКАЯ ПОЛИКЛИНИКА»</t>
  </si>
  <si>
    <t>ФКУЗ «МСЧ МВД РОССИИ ПО КАЛУЖСКОЙ ОБЛАСТИ»</t>
  </si>
  <si>
    <t>УЗ МЕДСАНЧАСТЬ № 2 Г. КАЛУГИ</t>
  </si>
  <si>
    <t>ГБУЗ КО «ЦРБ ЖУКОВСКОГО РАЙОНА»</t>
  </si>
  <si>
    <t>ГБУЗ КО «ГОРОДСКАЯ ПОЛИКЛИНИКА ГП «ГОРОД  КРЕМЕНКИ»</t>
  </si>
  <si>
    <t>ГБУЗ КО «ЦРБ ТАРУССКОГО РАЙОНА»</t>
  </si>
  <si>
    <t>ГБУЗ КО «ЦРБ БОРОВСКОГО РАЙОНА»</t>
  </si>
  <si>
    <t>ГБУЗКО «КОКБ»</t>
  </si>
  <si>
    <t>ЧУЗ «РЖД-МЕДИЦИНА» Г. КАЛУГА»</t>
  </si>
  <si>
    <t>ГБУЗ КО «КГКБ № 4»</t>
  </si>
  <si>
    <t>ГБУЗ КО «КГКБ № 5»</t>
  </si>
  <si>
    <t>ГБУЗ КО «ЦЕНТРАЛЬНАЯ МЕЖРАЙОННАЯ БОЛЬНИЦА № 5»</t>
  </si>
  <si>
    <t>ГБУЗ КО «ЦМБ № 1»</t>
  </si>
  <si>
    <t>ГБУЗ КО «ЦМБ № 3»</t>
  </si>
  <si>
    <t>ГБУЗ КО «ЦМБ № 6»</t>
  </si>
  <si>
    <t>ГБУЗ КО «ЦМБ № 4»</t>
  </si>
  <si>
    <t>ГБУЗ КО «ЦМБ № 2»</t>
  </si>
  <si>
    <t>КГУ ИМ. К.Э. ЦИОЛКОВСКОГО</t>
  </si>
  <si>
    <t>ИТОГО</t>
  </si>
  <si>
    <t>ГБУЗ КО «ДГКБ»</t>
  </si>
  <si>
    <t>Таблица 4</t>
  </si>
  <si>
    <t>№ п/п</t>
  </si>
  <si>
    <t>СМП (отделения)</t>
  </si>
  <si>
    <t>Финансовое обеспечение на апрель месяц</t>
  </si>
  <si>
    <t>Финансовое обеспечение на 2024 год</t>
  </si>
  <si>
    <t>АНО ЦЭМПАМ</t>
  </si>
  <si>
    <t>ФГБУЗ КБ № 8 ФМБА РОССИИ</t>
  </si>
  <si>
    <t>ГБУЗ КО РЦСМПМК</t>
  </si>
  <si>
    <t>Итого:</t>
  </si>
  <si>
    <t>№п/п</t>
  </si>
  <si>
    <t xml:space="preserve">к выписке из Протокола №4 от 26.04.2024 </t>
  </si>
  <si>
    <t xml:space="preserve"> </t>
  </si>
  <si>
    <t>Таблица 5</t>
  </si>
  <si>
    <t>Таблица 6</t>
  </si>
  <si>
    <t xml:space="preserve">Дифференцированные подушевые нормативы (тарифы) для оплаты скорой медицинской помощи, оказанной вне медицинской организации станциями (отделениями) скорой медицинской помощи медицинских организаций на 2024 год  (руб.) </t>
  </si>
  <si>
    <t>Дифференцированные подушевые нормативы (тарифы) для оплаты скорой медицинской помощи, оказанной вне медицинской организации станциями (отделениями) скорой медицинской помощи медицинских организаций на 2024 год 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</si>
</sst>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&quot;₽&quot;"/>
  </numFmts>
  <fonts count="14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top" wrapText="1"/>
    </xf>
    <xf numFmtId="0" fontId="4" fillId="0" borderId="0">
      <alignment vertical="top" wrapText="1"/>
    </xf>
    <xf numFmtId="0" fontId="3" fillId="0" borderId="0"/>
    <xf numFmtId="0" fontId="5" fillId="0" borderId="0"/>
    <xf numFmtId="0" fontId="2" fillId="0" borderId="0"/>
    <xf numFmtId="0" fontId="1" fillId="0" borderId="0"/>
  </cellStyleXfs>
  <cellXfs count="36">
    <xf numFmtId="0" fontId="0" fillId="0" borderId="0" xfId="0" applyFont="1" applyFill="1" applyAlignment="1">
      <alignment vertical="top" wrapText="1"/>
    </xf>
    <xf numFmtId="0" fontId="12" fillId="2" borderId="0" xfId="5" applyFont="1" applyFill="1" applyBorder="1" applyAlignment="1"/>
    <xf numFmtId="0" fontId="10" fillId="2" borderId="0" xfId="5" applyFont="1" applyFill="1" applyAlignment="1">
      <alignment horizontal="right"/>
    </xf>
    <xf numFmtId="0" fontId="8" fillId="2" borderId="0" xfId="5" applyFont="1" applyFill="1" applyAlignment="1">
      <alignment horizontal="right"/>
    </xf>
    <xf numFmtId="164" fontId="6" fillId="2" borderId="6" xfId="5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3" fontId="12" fillId="2" borderId="1" xfId="5" applyNumberFormat="1" applyFont="1" applyFill="1" applyBorder="1" applyAlignment="1">
      <alignment horizontal="center" vertical="center"/>
    </xf>
    <xf numFmtId="4" fontId="13" fillId="2" borderId="1" xfId="5" applyNumberFormat="1" applyFont="1" applyFill="1" applyBorder="1" applyAlignment="1">
      <alignment wrapText="1"/>
    </xf>
    <xf numFmtId="4" fontId="9" fillId="2" borderId="1" xfId="5" applyNumberFormat="1" applyFont="1" applyFill="1" applyBorder="1" applyAlignment="1"/>
    <xf numFmtId="164" fontId="12" fillId="2" borderId="1" xfId="5" applyNumberFormat="1" applyFont="1" applyFill="1" applyBorder="1" applyAlignment="1"/>
    <xf numFmtId="4" fontId="8" fillId="2" borderId="1" xfId="5" applyNumberFormat="1" applyFont="1" applyFill="1" applyBorder="1" applyAlignment="1"/>
    <xf numFmtId="3" fontId="12" fillId="2" borderId="0" xfId="5" applyNumberFormat="1" applyFont="1" applyFill="1" applyBorder="1" applyAlignment="1"/>
    <xf numFmtId="4" fontId="12" fillId="2" borderId="0" xfId="5" applyNumberFormat="1" applyFont="1" applyFill="1" applyBorder="1" applyAlignment="1"/>
    <xf numFmtId="4" fontId="13" fillId="2" borderId="7" xfId="5" applyNumberFormat="1" applyFont="1" applyFill="1" applyBorder="1" applyAlignment="1">
      <alignment wrapText="1"/>
    </xf>
    <xf numFmtId="0" fontId="0" fillId="2" borderId="0" xfId="0" applyFill="1" applyAlignment="1"/>
    <xf numFmtId="0" fontId="10" fillId="2" borderId="0" xfId="0" applyFont="1" applyFill="1" applyAlignment="1">
      <alignment horizontal="right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4" fontId="0" fillId="2" borderId="0" xfId="0" applyNumberFormat="1" applyFill="1" applyAlignment="1"/>
    <xf numFmtId="43" fontId="0" fillId="2" borderId="0" xfId="0" applyNumberFormat="1" applyFill="1" applyAlignment="1"/>
    <xf numFmtId="0" fontId="6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0" fontId="0" fillId="2" borderId="3" xfId="0" applyFill="1" applyBorder="1" applyAlignment="1"/>
    <xf numFmtId="3" fontId="9" fillId="2" borderId="1" xfId="0" applyNumberFormat="1" applyFont="1" applyFill="1" applyBorder="1" applyAlignment="1"/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/>
  </cellXfs>
  <cellStyles count="6">
    <cellStyle name="Normal" xfId="3"/>
    <cellStyle name="Обычный" xfId="0" builtinId="0"/>
    <cellStyle name="Обычный 2" xfId="5"/>
    <cellStyle name="Обычный 25" xfId="4"/>
    <cellStyle name="Обычный 3" xfId="2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2.75" x14ac:dyDescent="0.2"/>
  <cols>
    <col min="1" max="1" width="9.33203125" style="15"/>
    <col min="2" max="2" width="55" style="15" customWidth="1"/>
    <col min="3" max="3" width="32.6640625" style="15" customWidth="1"/>
    <col min="4" max="4" width="28" style="15" customWidth="1"/>
    <col min="5" max="5" width="35.1640625" style="15" customWidth="1"/>
    <col min="6" max="6" width="32.1640625" style="15" customWidth="1"/>
    <col min="7" max="16384" width="9.33203125" style="15"/>
  </cols>
  <sheetData>
    <row r="1" spans="2:6" ht="14.25" x14ac:dyDescent="0.2">
      <c r="F1" s="16" t="s">
        <v>3</v>
      </c>
    </row>
    <row r="2" spans="2:6" ht="14.25" x14ac:dyDescent="0.2">
      <c r="F2" s="16" t="s">
        <v>45</v>
      </c>
    </row>
    <row r="3" spans="2:6" ht="14.25" x14ac:dyDescent="0.2">
      <c r="F3" s="16"/>
    </row>
    <row r="4" spans="2:6" ht="43.5" customHeight="1" x14ac:dyDescent="0.2">
      <c r="B4" s="17" t="s">
        <v>8</v>
      </c>
      <c r="C4" s="17"/>
      <c r="D4" s="17"/>
      <c r="E4" s="17"/>
      <c r="F4" s="17"/>
    </row>
    <row r="5" spans="2:6" ht="75.75" customHeight="1" x14ac:dyDescent="0.2">
      <c r="B5" s="18" t="s">
        <v>9</v>
      </c>
      <c r="C5" s="19" t="s">
        <v>10</v>
      </c>
      <c r="D5" s="18" t="s">
        <v>11</v>
      </c>
      <c r="E5" s="20" t="s">
        <v>12</v>
      </c>
      <c r="F5" s="21" t="s">
        <v>13</v>
      </c>
    </row>
    <row r="6" spans="2:6" ht="15" customHeight="1" x14ac:dyDescent="0.25">
      <c r="B6" s="22" t="s">
        <v>14</v>
      </c>
      <c r="C6" s="23">
        <v>18474684.697752576</v>
      </c>
      <c r="D6" s="23">
        <v>220661388.58820918</v>
      </c>
      <c r="E6" s="23">
        <v>0</v>
      </c>
      <c r="F6" s="23">
        <v>0</v>
      </c>
    </row>
    <row r="7" spans="2:6" ht="15" customHeight="1" x14ac:dyDescent="0.25">
      <c r="B7" s="22" t="s">
        <v>15</v>
      </c>
      <c r="C7" s="23">
        <v>9663803.363919666</v>
      </c>
      <c r="D7" s="23">
        <v>114527125.34322792</v>
      </c>
      <c r="E7" s="23">
        <v>927552</v>
      </c>
      <c r="F7" s="23">
        <v>11121239</v>
      </c>
    </row>
    <row r="8" spans="2:6" ht="30" x14ac:dyDescent="0.25">
      <c r="B8" s="22" t="s">
        <v>16</v>
      </c>
      <c r="C8" s="23">
        <v>31607.147873708142</v>
      </c>
      <c r="D8" s="23">
        <v>369264.47510423441</v>
      </c>
      <c r="E8" s="23">
        <v>0</v>
      </c>
      <c r="F8" s="23">
        <v>0</v>
      </c>
    </row>
    <row r="9" spans="2:6" ht="15" x14ac:dyDescent="0.25">
      <c r="B9" s="22" t="s">
        <v>17</v>
      </c>
      <c r="C9" s="23">
        <v>195478.68015463703</v>
      </c>
      <c r="D9" s="23">
        <v>2346707.5088287322</v>
      </c>
      <c r="E9" s="23">
        <v>0</v>
      </c>
      <c r="F9" s="23">
        <v>0</v>
      </c>
    </row>
    <row r="10" spans="2:6" ht="15" customHeight="1" x14ac:dyDescent="0.25">
      <c r="B10" s="22" t="s">
        <v>18</v>
      </c>
      <c r="C10" s="23">
        <v>6059541.7918973304</v>
      </c>
      <c r="D10" s="23">
        <v>72263670.361470595</v>
      </c>
      <c r="E10" s="23">
        <v>1888693</v>
      </c>
      <c r="F10" s="23">
        <v>22652715</v>
      </c>
    </row>
    <row r="11" spans="2:6" ht="15" customHeight="1" x14ac:dyDescent="0.25">
      <c r="B11" s="22" t="s">
        <v>1</v>
      </c>
      <c r="C11" s="23">
        <v>3331415.8508462491</v>
      </c>
      <c r="D11" s="23">
        <v>39998060.051028043</v>
      </c>
      <c r="E11" s="23">
        <v>1237374</v>
      </c>
      <c r="F11" s="23">
        <v>14834740</v>
      </c>
    </row>
    <row r="12" spans="2:6" ht="30" customHeight="1" x14ac:dyDescent="0.25">
      <c r="B12" s="22" t="s">
        <v>19</v>
      </c>
      <c r="C12" s="23">
        <v>1697656.668469833</v>
      </c>
      <c r="D12" s="23">
        <v>20383176.439077828</v>
      </c>
      <c r="E12" s="23">
        <v>0</v>
      </c>
      <c r="F12" s="23">
        <v>0</v>
      </c>
    </row>
    <row r="13" spans="2:6" ht="15" customHeight="1" x14ac:dyDescent="0.25">
      <c r="B13" s="22" t="s">
        <v>20</v>
      </c>
      <c r="C13" s="23">
        <v>3432987.4727294859</v>
      </c>
      <c r="D13" s="23">
        <v>41013225.929790467</v>
      </c>
      <c r="E13" s="23">
        <v>824579</v>
      </c>
      <c r="F13" s="23">
        <v>9886456</v>
      </c>
    </row>
    <row r="14" spans="2:6" ht="15" customHeight="1" x14ac:dyDescent="0.25">
      <c r="B14" s="24" t="s">
        <v>21</v>
      </c>
      <c r="C14" s="23">
        <v>12405666.91000057</v>
      </c>
      <c r="D14" s="23">
        <v>148200758.40368512</v>
      </c>
      <c r="E14" s="23">
        <v>929363</v>
      </c>
      <c r="F14" s="23">
        <v>11139372</v>
      </c>
    </row>
    <row r="15" spans="2:6" ht="15" x14ac:dyDescent="0.25">
      <c r="B15" s="22" t="s">
        <v>34</v>
      </c>
      <c r="C15" s="23">
        <v>23346725.702212952</v>
      </c>
      <c r="D15" s="23">
        <v>278219843.93546718</v>
      </c>
      <c r="E15" s="23">
        <v>0</v>
      </c>
      <c r="F15" s="23">
        <v>0</v>
      </c>
    </row>
    <row r="16" spans="2:6" ht="30" x14ac:dyDescent="0.25">
      <c r="B16" s="22" t="s">
        <v>2</v>
      </c>
      <c r="C16" s="23">
        <v>12162427.643468374</v>
      </c>
      <c r="D16" s="23">
        <v>142168685.87493765</v>
      </c>
      <c r="E16" s="23">
        <v>2722246</v>
      </c>
      <c r="F16" s="23">
        <v>32646921</v>
      </c>
    </row>
    <row r="17" spans="2:6" ht="15" x14ac:dyDescent="0.25">
      <c r="B17" s="22" t="s">
        <v>22</v>
      </c>
      <c r="C17" s="23">
        <v>640387.80423265824</v>
      </c>
      <c r="D17" s="23">
        <v>7655050.5928938258</v>
      </c>
      <c r="E17" s="23">
        <v>0</v>
      </c>
      <c r="F17" s="23">
        <v>0</v>
      </c>
    </row>
    <row r="18" spans="2:6" ht="15" x14ac:dyDescent="0.25">
      <c r="B18" s="22" t="s">
        <v>23</v>
      </c>
      <c r="C18" s="23">
        <v>453829.65362254233</v>
      </c>
      <c r="D18" s="23">
        <v>5414903.2709811255</v>
      </c>
      <c r="E18" s="23">
        <v>0</v>
      </c>
      <c r="F18" s="23">
        <v>0</v>
      </c>
    </row>
    <row r="19" spans="2:6" ht="15" x14ac:dyDescent="0.25">
      <c r="B19" s="22" t="s">
        <v>0</v>
      </c>
      <c r="C19" s="23">
        <v>788944.60513047175</v>
      </c>
      <c r="D19" s="23">
        <v>9405136.8258652445</v>
      </c>
      <c r="E19" s="23">
        <v>0</v>
      </c>
      <c r="F19" s="23">
        <v>0</v>
      </c>
    </row>
    <row r="20" spans="2:6" ht="15" x14ac:dyDescent="0.25">
      <c r="B20" s="22" t="s">
        <v>24</v>
      </c>
      <c r="C20" s="23">
        <v>22213225.860496558</v>
      </c>
      <c r="D20" s="23">
        <v>262538874.26940334</v>
      </c>
      <c r="E20" s="23">
        <v>1964256</v>
      </c>
      <c r="F20" s="23">
        <v>23539106</v>
      </c>
    </row>
    <row r="21" spans="2:6" ht="15" x14ac:dyDescent="0.25">
      <c r="B21" s="22" t="s">
        <v>25</v>
      </c>
      <c r="C21" s="23">
        <v>15819155.306488413</v>
      </c>
      <c r="D21" s="23">
        <v>190886165.16604882</v>
      </c>
      <c r="E21" s="23">
        <v>1859517</v>
      </c>
      <c r="F21" s="23">
        <v>22286630</v>
      </c>
    </row>
    <row r="22" spans="2:6" ht="30" customHeight="1" x14ac:dyDescent="0.25">
      <c r="B22" s="22" t="s">
        <v>26</v>
      </c>
      <c r="C22" s="23">
        <v>6804730.7479185471</v>
      </c>
      <c r="D22" s="23">
        <v>80478510.789015844</v>
      </c>
      <c r="E22" s="23">
        <v>5522438</v>
      </c>
      <c r="F22" s="23">
        <v>66216828</v>
      </c>
    </row>
    <row r="23" spans="2:6" ht="15" x14ac:dyDescent="0.25">
      <c r="B23" s="22" t="s">
        <v>27</v>
      </c>
      <c r="C23" s="23">
        <v>12446210.594554104</v>
      </c>
      <c r="D23" s="23">
        <v>144912933.84837639</v>
      </c>
      <c r="E23" s="23">
        <v>5555719</v>
      </c>
      <c r="F23" s="23">
        <v>66631677</v>
      </c>
    </row>
    <row r="24" spans="2:6" ht="15" x14ac:dyDescent="0.25">
      <c r="B24" s="22" t="s">
        <v>28</v>
      </c>
      <c r="C24" s="23">
        <v>6236435.71659307</v>
      </c>
      <c r="D24" s="23">
        <v>74925621.586403877</v>
      </c>
      <c r="E24" s="23">
        <v>2624281</v>
      </c>
      <c r="F24" s="23">
        <v>31472396</v>
      </c>
    </row>
    <row r="25" spans="2:6" ht="15" x14ac:dyDescent="0.25">
      <c r="B25" s="22" t="s">
        <v>29</v>
      </c>
      <c r="C25" s="23">
        <v>10783937.614168543</v>
      </c>
      <c r="D25" s="23">
        <v>129442815.77076304</v>
      </c>
      <c r="E25" s="23">
        <v>3154626</v>
      </c>
      <c r="F25" s="23">
        <v>37821804</v>
      </c>
    </row>
    <row r="26" spans="2:6" ht="15" x14ac:dyDescent="0.25">
      <c r="B26" s="22" t="s">
        <v>30</v>
      </c>
      <c r="C26" s="23">
        <v>3592252.1104495181</v>
      </c>
      <c r="D26" s="23">
        <v>42393161.011562951</v>
      </c>
      <c r="E26" s="23">
        <v>3961920</v>
      </c>
      <c r="F26" s="23">
        <v>47514880</v>
      </c>
    </row>
    <row r="27" spans="2:6" ht="15" x14ac:dyDescent="0.25">
      <c r="B27" s="22" t="s">
        <v>31</v>
      </c>
      <c r="C27" s="23">
        <v>9158140.1916139815</v>
      </c>
      <c r="D27" s="23">
        <v>109930374.85721509</v>
      </c>
      <c r="E27" s="23">
        <v>3864037</v>
      </c>
      <c r="F27" s="23">
        <v>46330979</v>
      </c>
    </row>
    <row r="28" spans="2:6" ht="15" x14ac:dyDescent="0.25">
      <c r="B28" s="22" t="s">
        <v>32</v>
      </c>
      <c r="C28" s="23">
        <v>35884.786396142263</v>
      </c>
      <c r="D28" s="23">
        <v>395319.92284282402</v>
      </c>
      <c r="E28" s="23">
        <v>0</v>
      </c>
      <c r="F28" s="23">
        <v>0</v>
      </c>
    </row>
    <row r="29" spans="2:6" ht="14.25" x14ac:dyDescent="0.2">
      <c r="B29" s="25" t="s">
        <v>33</v>
      </c>
      <c r="C29" s="26">
        <f>SUM(C6:C28)</f>
        <v>179775130.92098993</v>
      </c>
      <c r="D29" s="26">
        <f>SUM(D6:D28)</f>
        <v>2138530774.8221996</v>
      </c>
      <c r="E29" s="26">
        <f>SUM(E6:E28)</f>
        <v>37036601</v>
      </c>
      <c r="F29" s="26">
        <f>SUM(F6:F28)</f>
        <v>444095743</v>
      </c>
    </row>
    <row r="31" spans="2:6" x14ac:dyDescent="0.2">
      <c r="B31" s="27"/>
      <c r="C31" s="27"/>
      <c r="D31" s="27"/>
      <c r="E31" s="27"/>
      <c r="F31" s="27"/>
    </row>
    <row r="32" spans="2:6" x14ac:dyDescent="0.2">
      <c r="B32" s="27"/>
      <c r="C32" s="27"/>
      <c r="D32" s="27"/>
      <c r="E32" s="27"/>
      <c r="F32" s="27"/>
    </row>
    <row r="33" spans="2:6" x14ac:dyDescent="0.2">
      <c r="B33" s="27"/>
      <c r="D33" s="27"/>
      <c r="F33" s="28"/>
    </row>
    <row r="34" spans="2:6" x14ac:dyDescent="0.2">
      <c r="F34" s="28"/>
    </row>
  </sheetData>
  <mergeCells count="1">
    <mergeCell ref="B4:F4"/>
  </mergeCells>
  <pageMargins left="0.4" right="0.27559055118110237" top="0.43307086614173229" bottom="0.52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opLeftCell="B1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1" sqref="A1:XFD1048576"/>
    </sheetView>
  </sheetViews>
  <sheetFormatPr defaultRowHeight="12.75" x14ac:dyDescent="0.2"/>
  <cols>
    <col min="1" max="1" width="0" style="15" hidden="1" customWidth="1"/>
    <col min="2" max="2" width="58.33203125" style="15" customWidth="1"/>
    <col min="3" max="3" width="35.1640625" style="15" customWidth="1"/>
    <col min="4" max="4" width="30.83203125" style="15" customWidth="1"/>
    <col min="5" max="5" width="35" style="15" customWidth="1"/>
    <col min="6" max="6" width="31.33203125" style="15" customWidth="1"/>
    <col min="7" max="16384" width="9.33203125" style="15"/>
  </cols>
  <sheetData>
    <row r="1" spans="2:6" ht="14.25" x14ac:dyDescent="0.2">
      <c r="F1" s="16" t="s">
        <v>4</v>
      </c>
    </row>
    <row r="2" spans="2:6" ht="14.25" x14ac:dyDescent="0.2">
      <c r="F2" s="16"/>
    </row>
    <row r="3" spans="2:6" ht="43.5" customHeight="1" x14ac:dyDescent="0.2">
      <c r="B3" s="17" t="s">
        <v>8</v>
      </c>
      <c r="C3" s="17"/>
      <c r="D3" s="17"/>
      <c r="E3" s="17"/>
      <c r="F3" s="17"/>
    </row>
    <row r="4" spans="2:6" ht="23.25" customHeight="1" x14ac:dyDescent="0.2">
      <c r="B4" s="29" t="s">
        <v>6</v>
      </c>
      <c r="C4" s="30"/>
      <c r="D4" s="30"/>
      <c r="E4" s="30"/>
      <c r="F4" s="31"/>
    </row>
    <row r="5" spans="2:6" ht="62.25" customHeight="1" x14ac:dyDescent="0.2">
      <c r="B5" s="21" t="s">
        <v>9</v>
      </c>
      <c r="C5" s="20" t="s">
        <v>10</v>
      </c>
      <c r="D5" s="21" t="s">
        <v>11</v>
      </c>
      <c r="E5" s="20" t="s">
        <v>12</v>
      </c>
      <c r="F5" s="21" t="s">
        <v>13</v>
      </c>
    </row>
    <row r="6" spans="2:6" ht="15" x14ac:dyDescent="0.25">
      <c r="B6" s="22" t="s">
        <v>14</v>
      </c>
      <c r="C6" s="23">
        <v>7029734.0612225644</v>
      </c>
      <c r="D6" s="23">
        <v>83963050.235109195</v>
      </c>
      <c r="E6" s="23">
        <v>0</v>
      </c>
      <c r="F6" s="32">
        <v>0</v>
      </c>
    </row>
    <row r="7" spans="2:6" ht="15" customHeight="1" x14ac:dyDescent="0.25">
      <c r="B7" s="22" t="s">
        <v>15</v>
      </c>
      <c r="C7" s="23">
        <v>7502448.8599784467</v>
      </c>
      <c r="D7" s="23">
        <v>88912601.861903086</v>
      </c>
      <c r="E7" s="23">
        <v>720100.68737037864</v>
      </c>
      <c r="F7" s="32">
        <v>8633922.247281298</v>
      </c>
    </row>
    <row r="8" spans="2:6" ht="30" x14ac:dyDescent="0.25">
      <c r="B8" s="22" t="s">
        <v>16</v>
      </c>
      <c r="C8" s="23">
        <v>24280.798201580837</v>
      </c>
      <c r="D8" s="23">
        <v>283671.15688020777</v>
      </c>
      <c r="E8" s="23">
        <v>0</v>
      </c>
      <c r="F8" s="32">
        <v>0</v>
      </c>
    </row>
    <row r="9" spans="2:6" ht="15" customHeight="1" x14ac:dyDescent="0.25">
      <c r="B9" s="22" t="s">
        <v>17</v>
      </c>
      <c r="C9" s="23">
        <v>144275.35214873674</v>
      </c>
      <c r="D9" s="23">
        <v>1732015.2354134803</v>
      </c>
      <c r="E9" s="23">
        <v>0</v>
      </c>
      <c r="F9" s="32">
        <v>0</v>
      </c>
    </row>
    <row r="10" spans="2:6" ht="15" customHeight="1" x14ac:dyDescent="0.25">
      <c r="B10" s="22" t="s">
        <v>18</v>
      </c>
      <c r="C10" s="23">
        <v>1692924.7086487697</v>
      </c>
      <c r="D10" s="23">
        <v>20189142.561269119</v>
      </c>
      <c r="E10" s="23">
        <v>527666.14317727368</v>
      </c>
      <c r="F10" s="32">
        <v>6328752.6117500179</v>
      </c>
    </row>
    <row r="11" spans="2:6" ht="15" customHeight="1" x14ac:dyDescent="0.25">
      <c r="B11" s="22" t="s">
        <v>1</v>
      </c>
      <c r="C11" s="23">
        <v>423238.62537195714</v>
      </c>
      <c r="D11" s="23">
        <v>5081540.3154313061</v>
      </c>
      <c r="E11" s="23">
        <v>157201.77074200095</v>
      </c>
      <c r="F11" s="32">
        <v>1884674.6387892351</v>
      </c>
    </row>
    <row r="12" spans="2:6" ht="30" customHeight="1" x14ac:dyDescent="0.25">
      <c r="B12" s="22" t="s">
        <v>19</v>
      </c>
      <c r="C12" s="23">
        <v>70031.32270779596</v>
      </c>
      <c r="D12" s="23">
        <v>840841.86957639153</v>
      </c>
      <c r="E12" s="23">
        <v>0</v>
      </c>
      <c r="F12" s="32">
        <v>0</v>
      </c>
    </row>
    <row r="13" spans="2:6" ht="15" customHeight="1" x14ac:dyDescent="0.25">
      <c r="B13" s="22" t="s">
        <v>20</v>
      </c>
      <c r="C13" s="23">
        <v>3293422.9098583567</v>
      </c>
      <c r="D13" s="23">
        <v>39345875.555139937</v>
      </c>
      <c r="E13" s="23">
        <v>791056.59171803377</v>
      </c>
      <c r="F13" s="32">
        <v>9484532.334112687</v>
      </c>
    </row>
    <row r="14" spans="2:6" ht="15" customHeight="1" x14ac:dyDescent="0.25">
      <c r="B14" s="24" t="s">
        <v>21</v>
      </c>
      <c r="C14" s="23">
        <v>1489904.8943210482</v>
      </c>
      <c r="D14" s="23">
        <v>17798723.509958524</v>
      </c>
      <c r="E14" s="23">
        <v>111615.32002642078</v>
      </c>
      <c r="F14" s="32">
        <v>1337824.4783506023</v>
      </c>
    </row>
    <row r="15" spans="2:6" ht="15" customHeight="1" x14ac:dyDescent="0.25">
      <c r="B15" s="23" t="s">
        <v>34</v>
      </c>
      <c r="C15" s="23">
        <v>17297816.668446612</v>
      </c>
      <c r="D15" s="23">
        <v>206135794.59938446</v>
      </c>
      <c r="E15" s="23">
        <v>0</v>
      </c>
      <c r="F15" s="32">
        <v>0</v>
      </c>
    </row>
    <row r="16" spans="2:6" ht="30" customHeight="1" x14ac:dyDescent="0.25">
      <c r="B16" s="22" t="s">
        <v>2</v>
      </c>
      <c r="C16" s="23">
        <v>1229737.5643352892</v>
      </c>
      <c r="D16" s="23">
        <v>14374611.600380966</v>
      </c>
      <c r="E16" s="23">
        <v>275245.0632139449</v>
      </c>
      <c r="F16" s="32">
        <v>3300915.4332068684</v>
      </c>
    </row>
    <row r="17" spans="2:6" ht="15" x14ac:dyDescent="0.25">
      <c r="B17" s="22" t="s">
        <v>22</v>
      </c>
      <c r="C17" s="23">
        <v>378535.36989559344</v>
      </c>
      <c r="D17" s="23">
        <v>4524925.9723531287</v>
      </c>
      <c r="E17" s="23">
        <v>0</v>
      </c>
      <c r="F17" s="32">
        <v>0</v>
      </c>
    </row>
    <row r="18" spans="2:6" ht="15" customHeight="1" x14ac:dyDescent="0.25">
      <c r="B18" s="22" t="s">
        <v>23</v>
      </c>
      <c r="C18" s="23">
        <v>356672.84178161994</v>
      </c>
      <c r="D18" s="23">
        <v>4255669.3292672373</v>
      </c>
      <c r="E18" s="23">
        <v>0</v>
      </c>
      <c r="F18" s="32">
        <v>0</v>
      </c>
    </row>
    <row r="19" spans="2:6" ht="15" x14ac:dyDescent="0.25">
      <c r="B19" s="22" t="s">
        <v>0</v>
      </c>
      <c r="C19" s="23">
        <v>448299.55016009742</v>
      </c>
      <c r="D19" s="23">
        <v>5344251.7773884544</v>
      </c>
      <c r="E19" s="23">
        <v>0</v>
      </c>
      <c r="F19" s="32">
        <v>0</v>
      </c>
    </row>
    <row r="20" spans="2:6" ht="15" x14ac:dyDescent="0.25">
      <c r="B20" s="22" t="s">
        <v>24</v>
      </c>
      <c r="C20" s="23">
        <v>15626927.84056247</v>
      </c>
      <c r="D20" s="23">
        <v>184695193.27431703</v>
      </c>
      <c r="E20" s="23">
        <v>1381847.326685657</v>
      </c>
      <c r="F20" s="32">
        <v>16559679.949390665</v>
      </c>
    </row>
    <row r="21" spans="2:6" ht="15" x14ac:dyDescent="0.25">
      <c r="B21" s="22" t="s">
        <v>25</v>
      </c>
      <c r="C21" s="23">
        <v>12083040.953928091</v>
      </c>
      <c r="D21" s="23">
        <v>145803319.23877236</v>
      </c>
      <c r="E21" s="23">
        <v>1420342.5929012613</v>
      </c>
      <c r="F21" s="32">
        <v>17023049.448448729</v>
      </c>
    </row>
    <row r="22" spans="2:6" ht="30" customHeight="1" x14ac:dyDescent="0.25">
      <c r="B22" s="22" t="s">
        <v>26</v>
      </c>
      <c r="C22" s="23">
        <v>239901.50788817328</v>
      </c>
      <c r="D22" s="23">
        <v>2837278.4767105128</v>
      </c>
      <c r="E22" s="23">
        <v>194694.14037053401</v>
      </c>
      <c r="F22" s="32">
        <v>2334481.3297177004</v>
      </c>
    </row>
    <row r="23" spans="2:6" ht="15" x14ac:dyDescent="0.25">
      <c r="B23" s="22" t="s">
        <v>27</v>
      </c>
      <c r="C23" s="23">
        <v>12113268.945953442</v>
      </c>
      <c r="D23" s="23">
        <v>141036448.65374631</v>
      </c>
      <c r="E23" s="23">
        <v>5407101.0548857357</v>
      </c>
      <c r="F23" s="32">
        <v>64849250.114252649</v>
      </c>
    </row>
    <row r="24" spans="2:6" ht="15" x14ac:dyDescent="0.25">
      <c r="B24" s="22" t="s">
        <v>28</v>
      </c>
      <c r="C24" s="23">
        <v>6128363.8369467873</v>
      </c>
      <c r="D24" s="23">
        <v>73627227.258861244</v>
      </c>
      <c r="E24" s="23">
        <v>2578804.5462564891</v>
      </c>
      <c r="F24" s="32">
        <v>30927007.392266508</v>
      </c>
    </row>
    <row r="25" spans="2:6" ht="15" x14ac:dyDescent="0.25">
      <c r="B25" s="22" t="s">
        <v>29</v>
      </c>
      <c r="C25" s="23">
        <v>8491232.9698267896</v>
      </c>
      <c r="D25" s="23">
        <v>101922798.91677237</v>
      </c>
      <c r="E25" s="23">
        <v>2483940.9552480145</v>
      </c>
      <c r="F25" s="32">
        <v>29780749.907267354</v>
      </c>
    </row>
    <row r="26" spans="2:6" ht="15" x14ac:dyDescent="0.25">
      <c r="B26" s="22" t="s">
        <v>30</v>
      </c>
      <c r="C26" s="23">
        <v>80364.350747777105</v>
      </c>
      <c r="D26" s="23">
        <v>948401.93730553903</v>
      </c>
      <c r="E26" s="23">
        <v>88634.405026430701</v>
      </c>
      <c r="F26" s="32">
        <v>1062982.8766613791</v>
      </c>
    </row>
    <row r="27" spans="2:6" ht="15" x14ac:dyDescent="0.25">
      <c r="B27" s="22" t="s">
        <v>31</v>
      </c>
      <c r="C27" s="23">
        <v>7373720.7464649696</v>
      </c>
      <c r="D27" s="23">
        <v>88510971.528211877</v>
      </c>
      <c r="E27" s="23">
        <v>3111148.0274235597</v>
      </c>
      <c r="F27" s="32">
        <v>37303611.203632981</v>
      </c>
    </row>
    <row r="28" spans="2:6" ht="15" x14ac:dyDescent="0.25">
      <c r="B28" s="22" t="s">
        <v>32</v>
      </c>
      <c r="C28" s="23">
        <v>21761.322516897315</v>
      </c>
      <c r="D28" s="23">
        <v>239730.68261770299</v>
      </c>
      <c r="E28" s="23">
        <v>0</v>
      </c>
      <c r="F28" s="32">
        <v>0</v>
      </c>
    </row>
    <row r="29" spans="2:6" ht="15" x14ac:dyDescent="0.25">
      <c r="B29" s="25" t="s">
        <v>33</v>
      </c>
      <c r="C29" s="26">
        <f>SUM(C6:C28)</f>
        <v>103539906.00191385</v>
      </c>
      <c r="D29" s="23">
        <f>SUM(D6:D28)</f>
        <v>1232404085.5467703</v>
      </c>
      <c r="E29" s="26">
        <v>19256628.848072164</v>
      </c>
      <c r="F29" s="26">
        <v>230811433.96512869</v>
      </c>
    </row>
  </sheetData>
  <mergeCells count="2">
    <mergeCell ref="B3:F3"/>
    <mergeCell ref="B4:F4"/>
  </mergeCells>
  <pageMargins left="0.4" right="0.4" top="0.31" bottom="0.24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" sqref="F1"/>
    </sheetView>
  </sheetViews>
  <sheetFormatPr defaultRowHeight="12.75" x14ac:dyDescent="0.2"/>
  <cols>
    <col min="1" max="1" width="9.33203125" style="15"/>
    <col min="2" max="2" width="64" style="15" customWidth="1"/>
    <col min="3" max="3" width="34.6640625" style="15" customWidth="1"/>
    <col min="4" max="4" width="34.5" style="15" customWidth="1"/>
    <col min="5" max="5" width="36.1640625" style="15" customWidth="1"/>
    <col min="6" max="6" width="34.83203125" style="15" customWidth="1"/>
    <col min="7" max="16384" width="9.33203125" style="15"/>
  </cols>
  <sheetData>
    <row r="1" spans="2:8" ht="14.25" x14ac:dyDescent="0.2">
      <c r="F1" s="16" t="s">
        <v>5</v>
      </c>
    </row>
    <row r="2" spans="2:8" ht="14.25" x14ac:dyDescent="0.2">
      <c r="F2" s="16"/>
    </row>
    <row r="3" spans="2:8" ht="43.5" customHeight="1" x14ac:dyDescent="0.2">
      <c r="B3" s="17" t="s">
        <v>8</v>
      </c>
      <c r="C3" s="17"/>
      <c r="D3" s="17"/>
      <c r="E3" s="17"/>
      <c r="F3" s="17"/>
    </row>
    <row r="4" spans="2:8" ht="43.5" customHeight="1" x14ac:dyDescent="0.2">
      <c r="B4" s="29" t="s">
        <v>7</v>
      </c>
      <c r="C4" s="33"/>
      <c r="D4" s="33"/>
      <c r="E4" s="33"/>
      <c r="F4" s="34"/>
    </row>
    <row r="5" spans="2:8" ht="51.75" customHeight="1" x14ac:dyDescent="0.2">
      <c r="B5" s="21" t="s">
        <v>9</v>
      </c>
      <c r="C5" s="20" t="s">
        <v>10</v>
      </c>
      <c r="D5" s="21" t="s">
        <v>11</v>
      </c>
      <c r="E5" s="20" t="s">
        <v>12</v>
      </c>
      <c r="F5" s="21" t="s">
        <v>13</v>
      </c>
    </row>
    <row r="6" spans="2:8" ht="15" x14ac:dyDescent="0.25">
      <c r="B6" s="22" t="s">
        <v>14</v>
      </c>
      <c r="C6" s="23">
        <v>11444950.636530012</v>
      </c>
      <c r="D6" s="23">
        <f>АПП!D6-'СОГАЗ АПП'!D6</f>
        <v>136698338.3531</v>
      </c>
      <c r="E6" s="23">
        <v>0</v>
      </c>
      <c r="F6" s="32">
        <v>0</v>
      </c>
      <c r="H6" s="35"/>
    </row>
    <row r="7" spans="2:8" ht="15" customHeight="1" x14ac:dyDescent="0.25">
      <c r="B7" s="22" t="s">
        <v>15</v>
      </c>
      <c r="C7" s="23">
        <v>2161354.5039412193</v>
      </c>
      <c r="D7" s="23">
        <f>АПП!D7-'СОГАЗ АПП'!D7</f>
        <v>25614523.481324837</v>
      </c>
      <c r="E7" s="23">
        <v>207451.31262962145</v>
      </c>
      <c r="F7" s="32">
        <v>2487316.7527187029</v>
      </c>
      <c r="H7" s="35"/>
    </row>
    <row r="8" spans="2:8" ht="30" x14ac:dyDescent="0.25">
      <c r="B8" s="22" t="s">
        <v>16</v>
      </c>
      <c r="C8" s="23">
        <v>7326.3496721273041</v>
      </c>
      <c r="D8" s="23">
        <f>АПП!D8-'СОГАЗ АПП'!D8</f>
        <v>85593.318224026647</v>
      </c>
      <c r="E8" s="23">
        <v>0</v>
      </c>
      <c r="F8" s="32">
        <v>0</v>
      </c>
      <c r="H8" s="35"/>
    </row>
    <row r="9" spans="2:8" ht="15" customHeight="1" x14ac:dyDescent="0.25">
      <c r="B9" s="22" t="s">
        <v>17</v>
      </c>
      <c r="C9" s="23">
        <v>51203.328005900286</v>
      </c>
      <c r="D9" s="23">
        <f>АПП!D9-'СОГАЗ АПП'!D9</f>
        <v>614692.27341525187</v>
      </c>
      <c r="E9" s="23">
        <v>0</v>
      </c>
      <c r="F9" s="32">
        <v>0</v>
      </c>
      <c r="H9" s="35"/>
    </row>
    <row r="10" spans="2:8" ht="15" customHeight="1" x14ac:dyDescent="0.25">
      <c r="B10" s="22" t="s">
        <v>18</v>
      </c>
      <c r="C10" s="23">
        <v>4366617.0832485612</v>
      </c>
      <c r="D10" s="23">
        <f>АПП!D10-'СОГАЗ АПП'!D10</f>
        <v>52074527.800201476</v>
      </c>
      <c r="E10" s="23">
        <v>1361026.8568227261</v>
      </c>
      <c r="F10" s="32">
        <v>16323962.38824998</v>
      </c>
      <c r="H10" s="35"/>
    </row>
    <row r="11" spans="2:8" ht="15" customHeight="1" x14ac:dyDescent="0.25">
      <c r="B11" s="22" t="s">
        <v>1</v>
      </c>
      <c r="C11" s="23">
        <v>2908177.2254742919</v>
      </c>
      <c r="D11" s="23">
        <f>АПП!D11-'СОГАЗ АПП'!D11</f>
        <v>34916519.735596739</v>
      </c>
      <c r="E11" s="23">
        <v>1080172.2292579992</v>
      </c>
      <c r="F11" s="32">
        <v>12950065.361210765</v>
      </c>
      <c r="H11" s="35"/>
    </row>
    <row r="12" spans="2:8" ht="30" customHeight="1" x14ac:dyDescent="0.25">
      <c r="B12" s="22" t="s">
        <v>19</v>
      </c>
      <c r="C12" s="23">
        <v>1627625.345762037</v>
      </c>
      <c r="D12" s="23">
        <f>АПП!D12-'СОГАЗ АПП'!D12</f>
        <v>19542334.569501437</v>
      </c>
      <c r="E12" s="23">
        <v>0</v>
      </c>
      <c r="F12" s="32">
        <v>0</v>
      </c>
      <c r="H12" s="35"/>
    </row>
    <row r="13" spans="2:8" ht="15" customHeight="1" x14ac:dyDescent="0.25">
      <c r="B13" s="22" t="s">
        <v>20</v>
      </c>
      <c r="C13" s="23">
        <v>139564.56287112925</v>
      </c>
      <c r="D13" s="23">
        <f>АПП!D13-'СОГАЗ АПП'!D13</f>
        <v>1667350.3746505305</v>
      </c>
      <c r="E13" s="23">
        <v>33522.408281966083</v>
      </c>
      <c r="F13" s="32">
        <v>401923.66588731133</v>
      </c>
      <c r="H13" s="35"/>
    </row>
    <row r="14" spans="2:8" ht="15" customHeight="1" x14ac:dyDescent="0.25">
      <c r="B14" s="24" t="s">
        <v>21</v>
      </c>
      <c r="C14" s="23">
        <v>10915762.015679521</v>
      </c>
      <c r="D14" s="23">
        <f>АПП!D14-'СОГАЗ АПП'!D14</f>
        <v>130402034.8937266</v>
      </c>
      <c r="E14" s="23">
        <v>817747.67997357924</v>
      </c>
      <c r="F14" s="32">
        <v>9801547.5216493979</v>
      </c>
      <c r="H14" s="35"/>
    </row>
    <row r="15" spans="2:8" ht="15" customHeight="1" x14ac:dyDescent="0.25">
      <c r="B15" s="23" t="s">
        <v>34</v>
      </c>
      <c r="C15" s="23">
        <v>6048909.0337663405</v>
      </c>
      <c r="D15" s="23">
        <f>АПП!D15-'СОГАЗ АПП'!D15</f>
        <v>72084049.336082727</v>
      </c>
      <c r="E15" s="23">
        <v>0</v>
      </c>
      <c r="F15" s="32">
        <v>0</v>
      </c>
      <c r="H15" s="35"/>
    </row>
    <row r="16" spans="2:8" ht="15" customHeight="1" x14ac:dyDescent="0.25">
      <c r="B16" s="22" t="s">
        <v>2</v>
      </c>
      <c r="C16" s="23">
        <v>10932690.079133086</v>
      </c>
      <c r="D16" s="23">
        <f>АПП!D16-'СОГАЗ АПП'!D16</f>
        <v>127794074.27455668</v>
      </c>
      <c r="E16" s="23">
        <v>2447000.9367860546</v>
      </c>
      <c r="F16" s="32">
        <v>29346005.566793129</v>
      </c>
      <c r="H16" s="35"/>
    </row>
    <row r="17" spans="2:8" ht="15" x14ac:dyDescent="0.25">
      <c r="B17" s="22" t="s">
        <v>22</v>
      </c>
      <c r="C17" s="23">
        <v>261852.4343370648</v>
      </c>
      <c r="D17" s="23">
        <f>АПП!D17-'СОГАЗ АПП'!D17</f>
        <v>3130124.6205406971</v>
      </c>
      <c r="E17" s="23">
        <v>0</v>
      </c>
      <c r="F17" s="32">
        <v>0</v>
      </c>
      <c r="H17" s="35"/>
    </row>
    <row r="18" spans="2:8" ht="15" customHeight="1" x14ac:dyDescent="0.25">
      <c r="B18" s="22" t="s">
        <v>23</v>
      </c>
      <c r="C18" s="23">
        <v>97156.811840922397</v>
      </c>
      <c r="D18" s="23">
        <f>АПП!D18-'СОГАЗ АПП'!D18</f>
        <v>1159233.9417138882</v>
      </c>
      <c r="E18" s="23">
        <v>0</v>
      </c>
      <c r="F18" s="32">
        <v>0</v>
      </c>
      <c r="H18" s="35"/>
    </row>
    <row r="19" spans="2:8" ht="15" x14ac:dyDescent="0.25">
      <c r="B19" s="22" t="s">
        <v>0</v>
      </c>
      <c r="C19" s="23">
        <v>340645.05497037433</v>
      </c>
      <c r="D19" s="23">
        <f>АПП!D19-'СОГАЗ АПП'!D19</f>
        <v>4060885.0484767901</v>
      </c>
      <c r="E19" s="23">
        <v>0</v>
      </c>
      <c r="F19" s="32">
        <v>0</v>
      </c>
      <c r="H19" s="35"/>
    </row>
    <row r="20" spans="2:8" ht="15" x14ac:dyDescent="0.25">
      <c r="B20" s="22" t="s">
        <v>24</v>
      </c>
      <c r="C20" s="23">
        <v>6586298.019934088</v>
      </c>
      <c r="D20" s="23">
        <f>АПП!D20-'СОГАЗ АПП'!D20</f>
        <v>77843680.995086312</v>
      </c>
      <c r="E20" s="23">
        <v>582408.67331434274</v>
      </c>
      <c r="F20" s="32">
        <v>6979426.0506093334</v>
      </c>
      <c r="H20" s="35"/>
    </row>
    <row r="21" spans="2:8" ht="15" x14ac:dyDescent="0.25">
      <c r="B21" s="22" t="s">
        <v>25</v>
      </c>
      <c r="C21" s="23">
        <v>3736114.3525603227</v>
      </c>
      <c r="D21" s="23">
        <f>АПП!D21-'СОГАЗ АПП'!D21</f>
        <v>45082845.927276462</v>
      </c>
      <c r="E21" s="23">
        <v>439174.40709873877</v>
      </c>
      <c r="F21" s="32">
        <v>5263580.5515512703</v>
      </c>
      <c r="H21" s="35"/>
    </row>
    <row r="22" spans="2:8" ht="30" customHeight="1" x14ac:dyDescent="0.25">
      <c r="B22" s="22" t="s">
        <v>26</v>
      </c>
      <c r="C22" s="23">
        <v>6564829.2400303734</v>
      </c>
      <c r="D22" s="23">
        <f>АПП!D22-'СОГАЗ АПП'!D22</f>
        <v>77641232.312305331</v>
      </c>
      <c r="E22" s="23">
        <v>5327743.8596294662</v>
      </c>
      <c r="F22" s="32">
        <v>63882346.670282304</v>
      </c>
      <c r="H22" s="35"/>
    </row>
    <row r="23" spans="2:8" ht="15" x14ac:dyDescent="0.25">
      <c r="B23" s="22" t="s">
        <v>27</v>
      </c>
      <c r="C23" s="23">
        <v>332941.64860066213</v>
      </c>
      <c r="D23" s="23">
        <f>АПП!D23-'СОГАЗ АПП'!D23</f>
        <v>3876485.1946300864</v>
      </c>
      <c r="E23" s="23">
        <v>148617.94511426441</v>
      </c>
      <c r="F23" s="32">
        <v>1782426.8857473521</v>
      </c>
      <c r="H23" s="35"/>
    </row>
    <row r="24" spans="2:8" ht="15" x14ac:dyDescent="0.25">
      <c r="B24" s="22" t="s">
        <v>28</v>
      </c>
      <c r="C24" s="23">
        <v>108071.87964628264</v>
      </c>
      <c r="D24" s="23">
        <f>АПП!D24-'СОГАЗ АПП'!D24</f>
        <v>1298394.3275426328</v>
      </c>
      <c r="E24" s="23">
        <v>45476.453743510931</v>
      </c>
      <c r="F24" s="32">
        <v>545388.60773349286</v>
      </c>
      <c r="H24" s="35"/>
    </row>
    <row r="25" spans="2:8" ht="15" x14ac:dyDescent="0.25">
      <c r="B25" s="22" t="s">
        <v>29</v>
      </c>
      <c r="C25" s="23">
        <v>2292704.6443417538</v>
      </c>
      <c r="D25" s="23">
        <f>АПП!D25-'СОГАЗ АПП'!D25</f>
        <v>27520016.853990674</v>
      </c>
      <c r="E25" s="23">
        <v>670685.04475198558</v>
      </c>
      <c r="F25" s="32">
        <v>8041054.0927326493</v>
      </c>
      <c r="H25" s="35"/>
    </row>
    <row r="26" spans="2:8" ht="15" x14ac:dyDescent="0.25">
      <c r="B26" s="22" t="s">
        <v>30</v>
      </c>
      <c r="C26" s="23">
        <v>3511887.7597017409</v>
      </c>
      <c r="D26" s="23">
        <f>АПП!D26-'СОГАЗ АПП'!D26</f>
        <v>41444759.074257411</v>
      </c>
      <c r="E26" s="23">
        <v>3873285.5949735688</v>
      </c>
      <c r="F26" s="32">
        <v>46451897.123338617</v>
      </c>
      <c r="H26" s="35"/>
    </row>
    <row r="27" spans="2:8" ht="15" x14ac:dyDescent="0.25">
      <c r="B27" s="22" t="s">
        <v>31</v>
      </c>
      <c r="C27" s="23">
        <v>1784419.4451490119</v>
      </c>
      <c r="D27" s="23">
        <f>АПП!D27-'СОГАЗ АПП'!D27</f>
        <v>21419403.329003215</v>
      </c>
      <c r="E27" s="23">
        <v>752888.97257644031</v>
      </c>
      <c r="F27" s="32">
        <v>9027367.7963670194</v>
      </c>
      <c r="H27" s="35"/>
    </row>
    <row r="28" spans="2:8" ht="15" x14ac:dyDescent="0.25">
      <c r="B28" s="22" t="s">
        <v>32</v>
      </c>
      <c r="C28" s="23">
        <v>14123.463879244948</v>
      </c>
      <c r="D28" s="23">
        <f>АПП!D28-'СОГАЗ АПП'!D28</f>
        <v>155589.24022512103</v>
      </c>
      <c r="E28" s="23">
        <v>0</v>
      </c>
      <c r="F28" s="32">
        <v>0</v>
      </c>
      <c r="H28" s="35"/>
    </row>
    <row r="29" spans="2:8" ht="14.25" x14ac:dyDescent="0.2">
      <c r="B29" s="25" t="s">
        <v>33</v>
      </c>
      <c r="C29" s="26">
        <f>SUM(C6:C28)</f>
        <v>76235224.91907607</v>
      </c>
      <c r="D29" s="26">
        <f>SUM(D6:D28)</f>
        <v>906126689.27542889</v>
      </c>
      <c r="E29" s="26">
        <f>SUM(E6:E28)</f>
        <v>17787202.374954265</v>
      </c>
      <c r="F29" s="26">
        <f>SUM(F6:F28)</f>
        <v>213284309.03487128</v>
      </c>
    </row>
  </sheetData>
  <mergeCells count="2">
    <mergeCell ref="B3:F3"/>
    <mergeCell ref="B4:F4"/>
  </mergeCells>
  <pageMargins left="0.44" right="0.17" top="0.46" bottom="0.26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K7" sqref="K7"/>
    </sheetView>
  </sheetViews>
  <sheetFormatPr defaultColWidth="12.33203125" defaultRowHeight="15" x14ac:dyDescent="0.25"/>
  <cols>
    <col min="1" max="1" width="3.6640625" style="1" customWidth="1"/>
    <col min="2" max="2" width="10.83203125" style="1" customWidth="1"/>
    <col min="3" max="3" width="49" style="1" customWidth="1"/>
    <col min="4" max="4" width="32.5" style="1" customWidth="1"/>
    <col min="5" max="5" width="36.33203125" style="1" customWidth="1"/>
    <col min="6" max="6" width="14.6640625" style="1" bestFit="1" customWidth="1"/>
    <col min="7" max="16384" width="12.33203125" style="1"/>
  </cols>
  <sheetData>
    <row r="1" spans="2:7" x14ac:dyDescent="0.25">
      <c r="E1" s="2" t="s">
        <v>35</v>
      </c>
    </row>
    <row r="2" spans="2:7" x14ac:dyDescent="0.25">
      <c r="E2" s="3" t="s">
        <v>46</v>
      </c>
    </row>
    <row r="3" spans="2:7" x14ac:dyDescent="0.25">
      <c r="E3" s="3"/>
    </row>
    <row r="4" spans="2:7" ht="51.75" customHeight="1" x14ac:dyDescent="0.25">
      <c r="B4" s="4" t="s">
        <v>49</v>
      </c>
      <c r="C4" s="4"/>
      <c r="D4" s="4"/>
      <c r="E4" s="4"/>
    </row>
    <row r="5" spans="2:7" ht="54.75" customHeight="1" x14ac:dyDescent="0.25">
      <c r="B5" s="6" t="s">
        <v>36</v>
      </c>
      <c r="C5" s="6" t="s">
        <v>37</v>
      </c>
      <c r="D5" s="6" t="s">
        <v>38</v>
      </c>
      <c r="E5" s="6" t="s">
        <v>39</v>
      </c>
    </row>
    <row r="6" spans="2:7" x14ac:dyDescent="0.25">
      <c r="B6" s="7">
        <v>1</v>
      </c>
      <c r="C6" s="8" t="s">
        <v>40</v>
      </c>
      <c r="D6" s="9">
        <v>1213678.099614796</v>
      </c>
      <c r="E6" s="9">
        <v>15826680.48906217</v>
      </c>
      <c r="F6" s="13"/>
      <c r="G6" s="13"/>
    </row>
    <row r="7" spans="2:7" x14ac:dyDescent="0.25">
      <c r="B7" s="7">
        <v>2</v>
      </c>
      <c r="C7" s="14" t="s">
        <v>41</v>
      </c>
      <c r="D7" s="9">
        <v>7775878.8238649461</v>
      </c>
      <c r="E7" s="9">
        <v>90089525.91550009</v>
      </c>
      <c r="F7" s="13"/>
      <c r="G7" s="13"/>
    </row>
    <row r="8" spans="2:7" x14ac:dyDescent="0.25">
      <c r="B8" s="7">
        <v>3</v>
      </c>
      <c r="C8" s="14" t="s">
        <v>42</v>
      </c>
      <c r="D8" s="9">
        <v>70345728.140145257</v>
      </c>
      <c r="E8" s="9">
        <v>831107214.35893774</v>
      </c>
      <c r="F8" s="13"/>
      <c r="G8" s="13"/>
    </row>
    <row r="9" spans="2:7" x14ac:dyDescent="0.25">
      <c r="B9" s="10"/>
      <c r="C9" s="10" t="s">
        <v>43</v>
      </c>
      <c r="D9" s="11">
        <v>79335285.063624993</v>
      </c>
      <c r="E9" s="11">
        <v>937023420.76349998</v>
      </c>
      <c r="F9" s="13"/>
      <c r="G9" s="13"/>
    </row>
    <row r="11" spans="2:7" x14ac:dyDescent="0.25">
      <c r="D11" s="13"/>
      <c r="E11" s="13"/>
    </row>
    <row r="12" spans="2:7" x14ac:dyDescent="0.25">
      <c r="D12" s="12"/>
      <c r="E12" s="12"/>
    </row>
  </sheetData>
  <mergeCells count="1">
    <mergeCell ref="B4:E4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workbookViewId="0">
      <selection activeCell="B4" sqref="B4:E4"/>
    </sheetView>
  </sheetViews>
  <sheetFormatPr defaultColWidth="12.33203125" defaultRowHeight="15" x14ac:dyDescent="0.25"/>
  <cols>
    <col min="1" max="1" width="5.33203125" style="1" customWidth="1"/>
    <col min="2" max="2" width="13.83203125" style="1" customWidth="1"/>
    <col min="3" max="3" width="49" style="1" customWidth="1"/>
    <col min="4" max="4" width="24.5" style="1" customWidth="1"/>
    <col min="5" max="5" width="29.1640625" style="1" customWidth="1"/>
    <col min="6" max="16384" width="12.33203125" style="1"/>
  </cols>
  <sheetData>
    <row r="1" spans="2:5" x14ac:dyDescent="0.25">
      <c r="E1" s="2" t="s">
        <v>47</v>
      </c>
    </row>
    <row r="2" spans="2:5" x14ac:dyDescent="0.25">
      <c r="E2" s="3"/>
    </row>
    <row r="3" spans="2:5" ht="71.25" customHeight="1" x14ac:dyDescent="0.25">
      <c r="B3" s="4" t="s">
        <v>50</v>
      </c>
      <c r="C3" s="4"/>
      <c r="D3" s="4"/>
      <c r="E3" s="4"/>
    </row>
    <row r="4" spans="2:5" ht="35.25" customHeight="1" x14ac:dyDescent="0.25">
      <c r="B4" s="5" t="s">
        <v>6</v>
      </c>
      <c r="C4" s="5"/>
      <c r="D4" s="5"/>
      <c r="E4" s="5"/>
    </row>
    <row r="5" spans="2:5" ht="39" customHeight="1" x14ac:dyDescent="0.25">
      <c r="B5" s="6" t="s">
        <v>44</v>
      </c>
      <c r="C5" s="6" t="s">
        <v>37</v>
      </c>
      <c r="D5" s="6" t="s">
        <v>38</v>
      </c>
      <c r="E5" s="6" t="s">
        <v>39</v>
      </c>
    </row>
    <row r="6" spans="2:5" x14ac:dyDescent="0.25">
      <c r="B6" s="7">
        <v>1</v>
      </c>
      <c r="C6" s="8" t="s">
        <v>40</v>
      </c>
      <c r="D6" s="9">
        <v>855488.68863094097</v>
      </c>
      <c r="E6" s="9">
        <v>11155796.698701207</v>
      </c>
    </row>
    <row r="7" spans="2:5" x14ac:dyDescent="0.25">
      <c r="B7" s="7">
        <v>2</v>
      </c>
      <c r="C7" s="8" t="s">
        <v>41</v>
      </c>
      <c r="D7" s="9">
        <v>2958770.9407951236</v>
      </c>
      <c r="E7" s="9">
        <v>34279632.873227045</v>
      </c>
    </row>
    <row r="8" spans="2:5" x14ac:dyDescent="0.25">
      <c r="B8" s="7">
        <v>3</v>
      </c>
      <c r="C8" s="8" t="s">
        <v>42</v>
      </c>
      <c r="D8" s="9">
        <v>45591641.955454126</v>
      </c>
      <c r="E8" s="9">
        <v>538647385.49807429</v>
      </c>
    </row>
    <row r="9" spans="2:5" x14ac:dyDescent="0.25">
      <c r="B9" s="10"/>
      <c r="C9" s="10" t="s">
        <v>43</v>
      </c>
      <c r="D9" s="11">
        <v>49405901.584880188</v>
      </c>
      <c r="E9" s="11">
        <v>584082815.07000256</v>
      </c>
    </row>
    <row r="12" spans="2:5" x14ac:dyDescent="0.25">
      <c r="D12" s="12"/>
      <c r="E12" s="12"/>
    </row>
  </sheetData>
  <mergeCells count="2">
    <mergeCell ref="B3:E3"/>
    <mergeCell ref="B4:E4"/>
  </mergeCells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workbookViewId="0">
      <selection activeCell="B4" sqref="B4:E4"/>
    </sheetView>
  </sheetViews>
  <sheetFormatPr defaultColWidth="12.33203125" defaultRowHeight="15" x14ac:dyDescent="0.25"/>
  <cols>
    <col min="1" max="1" width="3.6640625" style="1" customWidth="1"/>
    <col min="2" max="2" width="9.6640625" style="1" customWidth="1"/>
    <col min="3" max="3" width="49" style="1" customWidth="1"/>
    <col min="4" max="4" width="27.1640625" style="1" customWidth="1"/>
    <col min="5" max="5" width="29" style="1" customWidth="1"/>
    <col min="6" max="16384" width="12.33203125" style="1"/>
  </cols>
  <sheetData>
    <row r="1" spans="2:5" x14ac:dyDescent="0.25">
      <c r="E1" s="2" t="s">
        <v>48</v>
      </c>
    </row>
    <row r="2" spans="2:5" x14ac:dyDescent="0.25">
      <c r="E2" s="3"/>
    </row>
    <row r="3" spans="2:5" ht="81" customHeight="1" x14ac:dyDescent="0.25">
      <c r="B3" s="4" t="s">
        <v>50</v>
      </c>
      <c r="C3" s="4"/>
      <c r="D3" s="4"/>
      <c r="E3" s="4"/>
    </row>
    <row r="4" spans="2:5" ht="38.25" customHeight="1" x14ac:dyDescent="0.25">
      <c r="B4" s="5" t="s">
        <v>7</v>
      </c>
      <c r="C4" s="5"/>
      <c r="D4" s="5"/>
      <c r="E4" s="5"/>
    </row>
    <row r="5" spans="2:5" ht="30.75" customHeight="1" x14ac:dyDescent="0.25">
      <c r="B5" s="6" t="s">
        <v>36</v>
      </c>
      <c r="C5" s="6" t="s">
        <v>37</v>
      </c>
      <c r="D5" s="6" t="s">
        <v>38</v>
      </c>
      <c r="E5" s="6" t="s">
        <v>39</v>
      </c>
    </row>
    <row r="6" spans="2:5" x14ac:dyDescent="0.25">
      <c r="B6" s="7">
        <v>1</v>
      </c>
      <c r="C6" s="8" t="s">
        <v>40</v>
      </c>
      <c r="D6" s="9">
        <v>358189.41098385502</v>
      </c>
      <c r="E6" s="9">
        <v>4670883.790360963</v>
      </c>
    </row>
    <row r="7" spans="2:5" x14ac:dyDescent="0.25">
      <c r="B7" s="7">
        <v>2</v>
      </c>
      <c r="C7" s="8" t="s">
        <v>41</v>
      </c>
      <c r="D7" s="9">
        <v>4817107.8830698226</v>
      </c>
      <c r="E7" s="9">
        <v>55809893.042273045</v>
      </c>
    </row>
    <row r="8" spans="2:5" x14ac:dyDescent="0.25">
      <c r="B8" s="7">
        <v>3</v>
      </c>
      <c r="C8" s="8" t="s">
        <v>42</v>
      </c>
      <c r="D8" s="9">
        <v>24754086.184691127</v>
      </c>
      <c r="E8" s="9">
        <v>292459828.86086345</v>
      </c>
    </row>
    <row r="9" spans="2:5" x14ac:dyDescent="0.25">
      <c r="B9" s="10"/>
      <c r="C9" s="10" t="s">
        <v>43</v>
      </c>
      <c r="D9" s="11">
        <v>29929383.478744805</v>
      </c>
      <c r="E9" s="11">
        <v>352940605.69349748</v>
      </c>
    </row>
    <row r="12" spans="2:5" x14ac:dyDescent="0.25">
      <c r="D12" s="12"/>
      <c r="E12" s="12"/>
    </row>
  </sheetData>
  <mergeCells count="2">
    <mergeCell ref="B3:E3"/>
    <mergeCell ref="B4:E4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АПП</vt:lpstr>
      <vt:lpstr>СОГАЗ АПП</vt:lpstr>
      <vt:lpstr>МАКС АПП</vt:lpstr>
      <vt:lpstr>СМП_2024</vt:lpstr>
      <vt:lpstr>СМП СОГАЗ-Мед</vt:lpstr>
      <vt:lpstr>СМП МАКС</vt:lpstr>
      <vt:lpstr>АПП!Заголовки_для_печати</vt:lpstr>
      <vt:lpstr>АПП!Область_печати</vt:lpstr>
      <vt:lpstr>'МАКС АПП'!Область_печати</vt:lpstr>
      <vt:lpstr>'СМП МАКС'!Область_печати</vt:lpstr>
      <vt:lpstr>'СМП СОГАЗ-Мед'!Область_печати</vt:lpstr>
      <vt:lpstr>СМП_2024!Область_печати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2024-05-02T13:43:59Z</dcterms:modified>
</cp:coreProperties>
</file>